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/>
  <c r="F9" i="1"/>
  <c r="F8" i="1"/>
  <c r="F25" i="1" l="1"/>
  <c r="F24" i="1" l="1"/>
  <c r="F23" i="1" l="1"/>
  <c r="F22" i="1"/>
  <c r="A9" i="1"/>
  <c r="A10" i="1" s="1"/>
  <c r="A11" i="1" s="1"/>
  <c r="G8" i="1"/>
  <c r="G9" i="1" s="1"/>
  <c r="G10" i="1" s="1"/>
  <c r="G11" i="1" s="1"/>
</calcChain>
</file>

<file path=xl/sharedStrings.xml><?xml version="1.0" encoding="utf-8"?>
<sst xmlns="http://schemas.openxmlformats.org/spreadsheetml/2006/main" count="21" uniqueCount="19">
  <si>
    <t>FY</t>
  </si>
  <si>
    <t>Update</t>
  </si>
  <si>
    <t>Discharge</t>
  </si>
  <si>
    <t>Case mix</t>
  </si>
  <si>
    <t>Other</t>
  </si>
  <si>
    <t>Total</t>
  </si>
  <si>
    <t>DSH</t>
  </si>
  <si>
    <t>Update column is determined as follows:</t>
  </si>
  <si>
    <t>MB</t>
  </si>
  <si>
    <t>ACA cut</t>
  </si>
  <si>
    <t>Prod</t>
  </si>
  <si>
    <t>D&amp;C</t>
  </si>
  <si>
    <t>Discharges are for all inpatient hosptials and not just IPPS.</t>
  </si>
  <si>
    <t xml:space="preserve">Other column includes impact of just IPPS discharges and </t>
  </si>
  <si>
    <t xml:space="preserve">  impact of DSH increasing at different rate.</t>
  </si>
  <si>
    <t>reflects Maryland, SCH, IHS, and rural demo adjustments</t>
  </si>
  <si>
    <t>2012 cost report number</t>
  </si>
  <si>
    <t>Increases from 2012</t>
  </si>
  <si>
    <t>All numbers based on Midsession Review of the FY 2016 President's Budget projections.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</si>
</sst>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/>
  </sheetViews>
  <sheetFormatPr defaultRowHeight="15" x14ac:dyDescent="0.25"/>
  <sheetData>
    <row r="1" spans="1:7" x14ac:dyDescent="0.25">
      <c r="A1" t="s">
        <v>16</v>
      </c>
    </row>
    <row r="2" spans="1:7" x14ac:dyDescent="0.25">
      <c r="A2">
        <v>11637</v>
      </c>
      <c r="B2" t="s">
        <v>15</v>
      </c>
    </row>
    <row r="4" spans="1:7" x14ac:dyDescent="0.25">
      <c r="A4" t="s">
        <v>17</v>
      </c>
    </row>
    <row r="6" spans="1: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</row>
    <row r="7" spans="1:7" x14ac:dyDescent="0.25">
      <c r="G7" s="1"/>
    </row>
    <row r="8" spans="1:7" x14ac:dyDescent="0.25">
      <c r="A8">
        <v>2013</v>
      </c>
      <c r="B8">
        <v>1.028</v>
      </c>
      <c r="C8">
        <v>0.98440000000000005</v>
      </c>
      <c r="D8">
        <v>1.014</v>
      </c>
      <c r="E8">
        <v>1.0137</v>
      </c>
      <c r="F8">
        <f>B8*C8*D8*E8</f>
        <v>1.0401886751817602</v>
      </c>
      <c r="G8" s="1">
        <f>A2*F8</f>
        <v>12104.675613090143</v>
      </c>
    </row>
    <row r="9" spans="1:7" x14ac:dyDescent="0.25">
      <c r="A9">
        <f t="shared" ref="A9:A11" si="0">1+A8</f>
        <v>2014</v>
      </c>
      <c r="B9">
        <v>1.0089999999999999</v>
      </c>
      <c r="C9">
        <v>0.96340000000000003</v>
      </c>
      <c r="D9">
        <v>1.0149999999999999</v>
      </c>
      <c r="E9">
        <v>0.99929999999999997</v>
      </c>
      <c r="F9">
        <f t="shared" ref="F9:F11" si="1">B9*C9*D9*E9</f>
        <v>0.98596100283869981</v>
      </c>
      <c r="G9" s="1">
        <f>G8*F9</f>
        <v>11934.738106519511</v>
      </c>
    </row>
    <row r="10" spans="1:7" x14ac:dyDescent="0.25">
      <c r="A10">
        <f t="shared" si="0"/>
        <v>2015</v>
      </c>
      <c r="B10">
        <v>1.014</v>
      </c>
      <c r="C10">
        <v>0.98929999999999996</v>
      </c>
      <c r="D10">
        <v>1.0049999999999999</v>
      </c>
      <c r="E10">
        <v>1.0511999999999999</v>
      </c>
      <c r="F10">
        <f t="shared" si="1"/>
        <v>1.0597840476911997</v>
      </c>
      <c r="G10" s="1">
        <f t="shared" ref="G10:G11" si="2">G9*F10</f>
        <v>12648.245058661652</v>
      </c>
    </row>
    <row r="11" spans="1:7" x14ac:dyDescent="0.25">
      <c r="A11">
        <f t="shared" si="0"/>
        <v>2016</v>
      </c>
      <c r="B11">
        <v>1.0089999999999999</v>
      </c>
      <c r="C11">
        <v>1.0005999999999999</v>
      </c>
      <c r="D11">
        <v>1.0049999999999999</v>
      </c>
      <c r="E11">
        <v>1.0449999999999999</v>
      </c>
      <c r="F11">
        <f t="shared" si="1"/>
        <v>1.0603128312149996</v>
      </c>
      <c r="G11" s="1">
        <f t="shared" si="2"/>
        <v>13411.096528050666</v>
      </c>
    </row>
    <row r="13" spans="1:7" x14ac:dyDescent="0.25">
      <c r="A13" t="s">
        <v>12</v>
      </c>
    </row>
    <row r="14" spans="1:7" x14ac:dyDescent="0.25">
      <c r="A14" t="s">
        <v>13</v>
      </c>
    </row>
    <row r="15" spans="1:7" x14ac:dyDescent="0.25">
      <c r="A15" t="s">
        <v>14</v>
      </c>
    </row>
    <row r="18" spans="1:6" x14ac:dyDescent="0.25">
      <c r="A18" t="s">
        <v>7</v>
      </c>
    </row>
    <row r="20" spans="1:6" x14ac:dyDescent="0.25">
      <c r="A20" t="s">
        <v>0</v>
      </c>
      <c r="B20" t="s">
        <v>8</v>
      </c>
      <c r="C20" t="s">
        <v>9</v>
      </c>
      <c r="D20" t="s">
        <v>10</v>
      </c>
      <c r="E20" t="s">
        <v>11</v>
      </c>
      <c r="F20" t="s">
        <v>5</v>
      </c>
    </row>
    <row r="22" spans="1:6" x14ac:dyDescent="0.25">
      <c r="A22">
        <v>2013</v>
      </c>
      <c r="B22">
        <v>2.6</v>
      </c>
      <c r="C22">
        <v>0.1</v>
      </c>
      <c r="D22">
        <v>0.7</v>
      </c>
      <c r="E22">
        <v>1</v>
      </c>
      <c r="F22">
        <f t="shared" ref="F22:F25" si="3">B22-C22-D22+E22</f>
        <v>2.8</v>
      </c>
    </row>
    <row r="23" spans="1:6" x14ac:dyDescent="0.25">
      <c r="A23">
        <v>2014</v>
      </c>
      <c r="B23">
        <v>2.5</v>
      </c>
      <c r="C23">
        <v>0.3</v>
      </c>
      <c r="D23">
        <v>0.5</v>
      </c>
      <c r="E23">
        <v>-0.8</v>
      </c>
      <c r="F23">
        <f t="shared" si="3"/>
        <v>0.90000000000000013</v>
      </c>
    </row>
    <row r="24" spans="1:6" x14ac:dyDescent="0.25">
      <c r="A24">
        <v>2015</v>
      </c>
      <c r="B24">
        <v>2.9</v>
      </c>
      <c r="C24">
        <v>0.2</v>
      </c>
      <c r="D24">
        <v>0.5</v>
      </c>
      <c r="E24">
        <v>-0.8</v>
      </c>
      <c r="F24">
        <f t="shared" si="3"/>
        <v>1.3999999999999997</v>
      </c>
    </row>
    <row r="25" spans="1:6" x14ac:dyDescent="0.25">
      <c r="A25">
        <v>2016</v>
      </c>
      <c r="B25">
        <v>2.4</v>
      </c>
      <c r="C25">
        <v>0.2</v>
      </c>
      <c r="D25">
        <v>0.5</v>
      </c>
      <c r="E25">
        <v>-0.8</v>
      </c>
      <c r="F25">
        <f t="shared" si="3"/>
        <v>0.89999999999999969</v>
      </c>
    </row>
    <row r="27" spans="1:6" x14ac:dyDescent="0.25">
      <c r="A27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Wandishin</dc:creator>
  <cp:lastModifiedBy>John Wandishin</cp:lastModifiedBy>
  <dcterms:created xsi:type="dcterms:W3CDTF">2013-05-09T13:55:37Z</dcterms:created>
  <dcterms:modified xsi:type="dcterms:W3CDTF">2015-06-19T17:24:15Z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1942180011</vt:i4>
  </property>
  <property fmtid="{D5CDD505-2E9C-101B-9397-08002B2CF9AE}" pid="3" name="_NewReviewCycle">
    <vt:lpwstr/>
  </property>
  <property fmtid="{D5CDD505-2E9C-101B-9397-08002B2CF9AE}" pid="4" name="_EmailSubject">
    <vt:lpwstr>OACT DSH estimate for Midsession Review</vt:lpwstr>
  </property>
  <property fmtid="{D5CDD505-2E9C-101B-9397-08002B2CF9AE}" pid="5" name="_AuthorEmail">
    <vt:lpwstr>John.Wandishin@cms.hhs.gov</vt:lpwstr>
  </property>
  <property fmtid="{D5CDD505-2E9C-101B-9397-08002B2CF9AE}" pid="6" name="_AuthorEmailDisplayName">
    <vt:lpwstr>Wandishin, John A. (CMS/OACT)</vt:lpwstr>
  </property>
</Properties>
</file>